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<sst xmlns="http://schemas.openxmlformats.org/spreadsheetml/2006/main" count="57" uniqueCount="57">
  <si>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</si>
  <si>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</si>
  <si>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</si>
  <si>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</si>
  <si>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</si>
  <si>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</si>
  <si>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</si>
  <si>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</si>
  <si>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</si>
  <si>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</si>
  <si>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</si>
  <si>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</si>
  <si>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</si>
  <si>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</si>
  <si>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</si>
  <si>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</si>
  <si>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</si>
  <si>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</si>
  <si>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</si>
  <si>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</si>
  <si>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</si>
  <si>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</si>
  <si>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</si>
  <si>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</si>
  <si>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</si>
  <si>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</si>
  <si>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</si>
  <si>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</si>
  <si>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</si>
  <si>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</si>
  <si>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</si>
  <si>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</si>
  <si>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</si>
  <si>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</si>
  <si>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</si>
  <si>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</si>
  <si>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</si>
  <si>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</si>
  <si>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</si>
  <si>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</si>
  <si>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</si>
  <si>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</si>
  <si>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</si>
  <si>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Міжбюджетні трансферти бюджетам різних рівнів</t>
  </si>
  <si>
    <t>7610</t>
  </si>
  <si>
    <t>0180</t>
  </si>
  <si>
    <t>Начальник фінансового відділу</t>
  </si>
  <si>
    <t>В.ЄРЕМЕНКО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</si>
  <si>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</si>
  <si>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</si>
  <si>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</si>
  <si>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</si>
  <si>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</si>
  <si>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</si>
  <si>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r>
      <t xml:space="preserve">Бюджет на 2019 рік                             </t>
    </r>
    <r>
      <rPr>
        <sz val="8"/>
        <rFont val="Times New Roman"/>
        <family val="1"/>
      </rPr>
      <t>(із внесеними змінами)</t>
    </r>
  </si>
  <si>
    <r>
      <t xml:space="preserve">План на І півріччя  2019 р.                          </t>
    </r>
    <r>
      <rPr>
        <sz val="8"/>
        <rFont val="Times New Roman"/>
        <family val="1"/>
      </rPr>
      <t>(із внесеними змінами)</t>
    </r>
  </si>
  <si>
    <t>Касові видатки                   за І півріччя 2019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</si>
</sst>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92" fontId="14" fillId="33" borderId="10" xfId="0" applyNumberFormat="1" applyFont="1" applyFill="1" applyBorder="1" applyAlignment="1">
      <alignment horizontal="right"/>
    </xf>
    <xf numFmtId="192" fontId="14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192" fontId="15" fillId="0" borderId="10" xfId="0" applyNumberFormat="1" applyFont="1" applyBorder="1" applyAlignment="1">
      <alignment horizontal="right"/>
    </xf>
    <xf numFmtId="192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2" fontId="16" fillId="0" borderId="10" xfId="0" applyNumberFormat="1" applyFont="1" applyBorder="1" applyAlignment="1">
      <alignment horizontal="right"/>
    </xf>
    <xf numFmtId="19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193" fontId="12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92" fontId="16" fillId="0" borderId="0" xfId="0" applyNumberFormat="1" applyFont="1" applyFill="1" applyBorder="1" applyAlignment="1">
      <alignment/>
    </xf>
    <xf numFmtId="192" fontId="13" fillId="34" borderId="10" xfId="0" applyNumberFormat="1" applyFont="1" applyFill="1" applyBorder="1" applyAlignment="1">
      <alignment horizontal="right"/>
    </xf>
    <xf numFmtId="192" fontId="15" fillId="34" borderId="1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92" fontId="19" fillId="35" borderId="10" xfId="0" applyNumberFormat="1" applyFont="1" applyFill="1" applyBorder="1" applyAlignment="1">
      <alignment wrapText="1"/>
    </xf>
    <xf numFmtId="192" fontId="19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92" fontId="19" fillId="35" borderId="1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5" fillId="35" borderId="1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7.25390625" style="1" customWidth="1"/>
    <col min="2" max="2" width="37.00390625" style="2" customWidth="1"/>
    <col min="3" max="3" width="12.875" style="2" customWidth="1"/>
    <col min="4" max="4" width="14.00390625" style="2" customWidth="1"/>
    <col min="5" max="5" width="12.875" style="2" customWidth="1"/>
    <col min="6" max="7" width="10.75390625" style="2" customWidth="1"/>
    <col min="8" max="16384" width="9.125" style="2" customWidth="1"/>
  </cols>
  <sheetData>
    <row r="1" spans="1:7" s="23" customFormat="1" ht="42.75" customHeight="1">
      <c r="A1" s="21" t="s">
        <v>1</v>
      </c>
      <c r="B1" s="22" t="s">
        <v>2</v>
      </c>
      <c r="C1" s="22" t="s">
        <v>54</v>
      </c>
      <c r="D1" s="22" t="s">
        <v>55</v>
      </c>
      <c r="E1" s="22" t="s">
        <v>56</v>
      </c>
      <c r="F1" s="22" t="s">
        <v>7</v>
      </c>
      <c r="G1" s="22" t="s">
        <v>10</v>
      </c>
    </row>
    <row r="2" spans="1:7" ht="20.25" customHeight="1">
      <c r="A2" s="54" t="s">
        <v>17</v>
      </c>
      <c r="B2" s="55"/>
      <c r="C2" s="55"/>
      <c r="D2" s="55"/>
      <c r="E2" s="55"/>
      <c r="F2" s="55"/>
      <c r="G2" s="56"/>
    </row>
    <row r="3" spans="1:7" ht="15.75">
      <c r="A3" s="24" t="s">
        <v>30</v>
      </c>
      <c r="B3" s="31" t="s">
        <v>21</v>
      </c>
      <c r="C3" s="6">
        <v>2389.2</v>
      </c>
      <c r="D3" s="7">
        <v>1341</v>
      </c>
      <c r="E3" s="8">
        <v>1070.7</v>
      </c>
      <c r="F3" s="8">
        <f>E3/C3*100</f>
        <v>44.81416373681568</v>
      </c>
      <c r="G3" s="8">
        <f>E3/D3*100</f>
        <v>79.8434004474273</v>
      </c>
    </row>
    <row r="4" spans="1:7" ht="15.75">
      <c r="A4" s="24" t="s">
        <v>31</v>
      </c>
      <c r="B4" s="31" t="s">
        <v>22</v>
      </c>
      <c r="C4" s="6">
        <v>16278.6</v>
      </c>
      <c r="D4" s="6">
        <v>11313.9</v>
      </c>
      <c r="E4" s="8">
        <v>9555.7</v>
      </c>
      <c r="F4" s="8">
        <f aca="true" t="shared" si="0" ref="F4:F26">E4/C4*100</f>
        <v>58.70099394296807</v>
      </c>
      <c r="G4" s="8">
        <f aca="true" t="shared" si="1" ref="G4:G26">E4/D4*100</f>
        <v>84.45982375661798</v>
      </c>
    </row>
    <row r="5" spans="1:7" ht="15.75">
      <c r="A5" s="24" t="s">
        <v>32</v>
      </c>
      <c r="B5" s="31" t="s">
        <v>23</v>
      </c>
      <c r="C5" s="7">
        <v>26983.1</v>
      </c>
      <c r="D5" s="7">
        <v>17570.3</v>
      </c>
      <c r="E5" s="8">
        <v>14696.8</v>
      </c>
      <c r="F5" s="8">
        <f t="shared" si="0"/>
        <v>54.466684702647214</v>
      </c>
      <c r="G5" s="8">
        <f t="shared" si="1"/>
        <v>83.64569756919347</v>
      </c>
    </row>
    <row r="6" spans="1:7" ht="15.75">
      <c r="A6" s="24" t="s">
        <v>33</v>
      </c>
      <c r="B6" s="31" t="s">
        <v>24</v>
      </c>
      <c r="C6" s="7">
        <f>SUM(C7:C14)</f>
        <v>73027.39999999998</v>
      </c>
      <c r="D6" s="7">
        <f>SUM(D7:D14)</f>
        <v>43247.2</v>
      </c>
      <c r="E6" s="7">
        <f>SUM(E7:E14)</f>
        <v>41064.50000000001</v>
      </c>
      <c r="F6" s="8">
        <f t="shared" si="0"/>
        <v>56.231633606016395</v>
      </c>
      <c r="G6" s="8">
        <f t="shared" si="1"/>
        <v>94.95296805342313</v>
      </c>
    </row>
    <row r="7" spans="1:7" ht="26.25">
      <c r="A7" s="24"/>
      <c r="B7" s="28" t="s">
        <v>53</v>
      </c>
      <c r="C7" s="10">
        <v>4782.7</v>
      </c>
      <c r="D7" s="10">
        <v>4303.7</v>
      </c>
      <c r="E7" s="10">
        <v>3895.2</v>
      </c>
      <c r="F7" s="11">
        <f>E7/C7*100</f>
        <v>81.4435360779476</v>
      </c>
      <c r="G7" s="11">
        <f>E7/D7*100</f>
        <v>90.50816739084974</v>
      </c>
    </row>
    <row r="8" spans="1:7" ht="39">
      <c r="A8" s="24"/>
      <c r="B8" s="29" t="s">
        <v>52</v>
      </c>
      <c r="C8" s="10">
        <v>44391.4</v>
      </c>
      <c r="D8" s="10">
        <v>19844.2</v>
      </c>
      <c r="E8" s="10">
        <v>18387.1</v>
      </c>
      <c r="F8" s="11">
        <f>E8/C8*100</f>
        <v>41.42041025964488</v>
      </c>
      <c r="G8" s="11">
        <f>E8/D8*100</f>
        <v>92.65730036988137</v>
      </c>
    </row>
    <row r="9" spans="1:7" ht="15.75">
      <c r="A9" s="24"/>
      <c r="B9" s="29" t="s">
        <v>51</v>
      </c>
      <c r="C9" s="10">
        <v>22766.3</v>
      </c>
      <c r="D9" s="10">
        <v>18164.3</v>
      </c>
      <c r="E9" s="10">
        <v>17972</v>
      </c>
      <c r="F9" s="11">
        <f>E9/C9*100</f>
        <v>78.9412420990675</v>
      </c>
      <c r="G9" s="11">
        <f>E9/D9*100</f>
        <v>98.94132997142748</v>
      </c>
    </row>
    <row r="10" spans="1:7" ht="26.25">
      <c r="A10" s="30" t="s">
        <v>34</v>
      </c>
      <c r="B10" s="28" t="s">
        <v>3</v>
      </c>
      <c r="C10" s="10">
        <v>60.4</v>
      </c>
      <c r="D10" s="10">
        <v>30</v>
      </c>
      <c r="E10" s="11">
        <v>24</v>
      </c>
      <c r="F10" s="11">
        <f t="shared" si="0"/>
        <v>39.735099337748345</v>
      </c>
      <c r="G10" s="11">
        <f t="shared" si="1"/>
        <v>80</v>
      </c>
    </row>
    <row r="11" spans="1:7" ht="26.25">
      <c r="A11" s="30" t="s">
        <v>35</v>
      </c>
      <c r="B11" s="28" t="s">
        <v>13</v>
      </c>
      <c r="C11" s="10">
        <v>6.2</v>
      </c>
      <c r="D11" s="10">
        <v>1.4</v>
      </c>
      <c r="E11" s="11">
        <v>0</v>
      </c>
      <c r="F11" s="11">
        <f>E11/C11*100</f>
        <v>0</v>
      </c>
      <c r="G11" s="11">
        <f>E11/D11*100</f>
        <v>0</v>
      </c>
    </row>
    <row r="12" spans="1:7" ht="15" customHeight="1">
      <c r="A12" s="30" t="s">
        <v>36</v>
      </c>
      <c r="B12" s="28" t="s">
        <v>0</v>
      </c>
      <c r="C12" s="10">
        <v>17.4</v>
      </c>
      <c r="D12" s="10">
        <v>6</v>
      </c>
      <c r="E12" s="9">
        <v>3</v>
      </c>
      <c r="F12" s="11">
        <f t="shared" si="0"/>
        <v>17.24137931034483</v>
      </c>
      <c r="G12" s="11">
        <f>E12/D12*100</f>
        <v>50</v>
      </c>
    </row>
    <row r="13" spans="1:7" ht="15.75">
      <c r="A13" s="25"/>
      <c r="B13" s="28" t="s">
        <v>4</v>
      </c>
      <c r="C13" s="12">
        <v>82</v>
      </c>
      <c r="D13" s="12">
        <v>82</v>
      </c>
      <c r="E13" s="11">
        <v>66.3</v>
      </c>
      <c r="F13" s="11">
        <f t="shared" si="0"/>
        <v>80.85365853658536</v>
      </c>
      <c r="G13" s="11">
        <f t="shared" si="1"/>
        <v>80.85365853658536</v>
      </c>
    </row>
    <row r="14" spans="1:9" ht="26.25">
      <c r="A14" s="25"/>
      <c r="B14" s="28" t="s">
        <v>5</v>
      </c>
      <c r="C14" s="12">
        <v>921</v>
      </c>
      <c r="D14" s="12">
        <v>815.6</v>
      </c>
      <c r="E14" s="11">
        <v>716.9</v>
      </c>
      <c r="F14" s="11">
        <f t="shared" si="0"/>
        <v>77.83930510314875</v>
      </c>
      <c r="G14" s="11">
        <f t="shared" si="1"/>
        <v>87.89847964688572</v>
      </c>
      <c r="H14" s="37"/>
      <c r="I14" s="13"/>
    </row>
    <row r="15" spans="1:7" ht="15.75">
      <c r="A15" s="24" t="s">
        <v>37</v>
      </c>
      <c r="B15" s="31" t="s">
        <v>25</v>
      </c>
      <c r="C15" s="6">
        <v>907.4</v>
      </c>
      <c r="D15" s="6">
        <v>776.3</v>
      </c>
      <c r="E15" s="8">
        <v>643.1</v>
      </c>
      <c r="F15" s="8">
        <f t="shared" si="0"/>
        <v>70.87282345162002</v>
      </c>
      <c r="G15" s="8">
        <f t="shared" si="1"/>
        <v>82.84168491562541</v>
      </c>
    </row>
    <row r="16" spans="1:7" ht="15.75">
      <c r="A16" s="24" t="s">
        <v>38</v>
      </c>
      <c r="B16" s="31" t="s">
        <v>26</v>
      </c>
      <c r="C16" s="7">
        <v>52.6</v>
      </c>
      <c r="D16" s="7">
        <v>40.2</v>
      </c>
      <c r="E16" s="8">
        <v>14.8</v>
      </c>
      <c r="F16" s="8">
        <f t="shared" si="0"/>
        <v>28.13688212927757</v>
      </c>
      <c r="G16" s="8">
        <f t="shared" si="1"/>
        <v>36.81592039800995</v>
      </c>
    </row>
    <row r="17" spans="1:7" ht="29.25">
      <c r="A17" s="24" t="s">
        <v>48</v>
      </c>
      <c r="B17" s="32" t="s">
        <v>27</v>
      </c>
      <c r="C17" s="7">
        <v>46</v>
      </c>
      <c r="D17" s="7">
        <v>0</v>
      </c>
      <c r="E17" s="8">
        <v>0</v>
      </c>
      <c r="F17" s="8">
        <f t="shared" si="0"/>
        <v>0</v>
      </c>
      <c r="G17" s="14" t="e">
        <f t="shared" si="1"/>
        <v>#DIV/0!</v>
      </c>
    </row>
    <row r="18" spans="1:7" ht="29.25">
      <c r="A18" s="24" t="s">
        <v>44</v>
      </c>
      <c r="B18" s="32" t="s">
        <v>39</v>
      </c>
      <c r="C18" s="7">
        <v>1</v>
      </c>
      <c r="D18" s="7">
        <v>0</v>
      </c>
      <c r="E18" s="8">
        <v>0</v>
      </c>
      <c r="F18" s="8">
        <f t="shared" si="0"/>
        <v>0</v>
      </c>
      <c r="G18" s="14" t="e">
        <f t="shared" si="1"/>
        <v>#DIV/0!</v>
      </c>
    </row>
    <row r="19" spans="1:7" ht="43.5">
      <c r="A19" s="24" t="s">
        <v>40</v>
      </c>
      <c r="B19" s="32" t="s">
        <v>28</v>
      </c>
      <c r="C19" s="7">
        <v>145</v>
      </c>
      <c r="D19" s="7">
        <v>130</v>
      </c>
      <c r="E19" s="5">
        <v>55</v>
      </c>
      <c r="F19" s="8">
        <f t="shared" si="0"/>
        <v>37.93103448275862</v>
      </c>
      <c r="G19" s="8">
        <f t="shared" si="1"/>
        <v>42.30769230769231</v>
      </c>
    </row>
    <row r="20" spans="1:7" ht="29.25" hidden="1">
      <c r="A20" s="24"/>
      <c r="B20" s="32" t="s">
        <v>29</v>
      </c>
      <c r="C20" s="7"/>
      <c r="D20" s="7"/>
      <c r="E20" s="7"/>
      <c r="F20" s="8" t="e">
        <f t="shared" si="0"/>
        <v>#DIV/0!</v>
      </c>
      <c r="G20" s="15" t="e">
        <f t="shared" si="1"/>
        <v>#DIV/0!</v>
      </c>
    </row>
    <row r="21" spans="1:7" s="17" customFormat="1" ht="15.75" hidden="1">
      <c r="A21" s="24" t="s">
        <v>49</v>
      </c>
      <c r="B21" s="32" t="s">
        <v>50</v>
      </c>
      <c r="C21" s="7"/>
      <c r="D21" s="6"/>
      <c r="E21" s="5">
        <v>0</v>
      </c>
      <c r="F21" s="8" t="e">
        <f>E21/C21*100</f>
        <v>#DIV/0!</v>
      </c>
      <c r="G21" s="8" t="e">
        <f>E21/D21*100</f>
        <v>#DIV/0!</v>
      </c>
    </row>
    <row r="22" spans="1:7" ht="45" hidden="1">
      <c r="A22" s="25" t="s">
        <v>19</v>
      </c>
      <c r="B22" s="34" t="s">
        <v>20</v>
      </c>
      <c r="C22" s="10"/>
      <c r="D22" s="9"/>
      <c r="E22" s="11"/>
      <c r="F22" s="8" t="e">
        <f>E22/C22*100</f>
        <v>#DIV/0!</v>
      </c>
      <c r="G22" s="8" t="e">
        <f>E22/D22*100</f>
        <v>#DIV/0!</v>
      </c>
    </row>
    <row r="23" spans="1:7" s="17" customFormat="1" ht="15.75">
      <c r="A23" s="24" t="s">
        <v>45</v>
      </c>
      <c r="B23" s="31" t="s">
        <v>16</v>
      </c>
      <c r="C23" s="7">
        <v>159.1</v>
      </c>
      <c r="D23" s="7">
        <v>91.2</v>
      </c>
      <c r="E23" s="5">
        <v>52.5</v>
      </c>
      <c r="F23" s="8">
        <f>E23/C23*100</f>
        <v>32.998114393463226</v>
      </c>
      <c r="G23" s="8">
        <f>E23/D23*100</f>
        <v>57.565789473684205</v>
      </c>
    </row>
    <row r="24" spans="1:7" s="33" customFormat="1" ht="16.5">
      <c r="A24" s="43" t="s">
        <v>6</v>
      </c>
      <c r="B24" s="47" t="s">
        <v>8</v>
      </c>
      <c r="C24" s="48">
        <f>SUM(C3+C4+C5+C6+C15+C16+C20+C19+C17+C18+C21+C23)</f>
        <v>119989.39999999998</v>
      </c>
      <c r="D24" s="48">
        <f>SUM(D3+D4+D5+D6+D15+D16+D20+D19+D17+D18+D21+D23)</f>
        <v>74510.09999999999</v>
      </c>
      <c r="E24" s="48">
        <f>SUM(E3+E4+E5+E6+E15+E16+E20+E19+E17+E18+E21+E23)</f>
        <v>67153.10000000002</v>
      </c>
      <c r="F24" s="46">
        <f t="shared" si="0"/>
        <v>55.96586031766142</v>
      </c>
      <c r="G24" s="46">
        <f t="shared" si="1"/>
        <v>90.12617081442654</v>
      </c>
    </row>
    <row r="25" spans="1:7" ht="30">
      <c r="A25" s="24"/>
      <c r="B25" s="35" t="s">
        <v>43</v>
      </c>
      <c r="C25" s="15">
        <v>1521.7</v>
      </c>
      <c r="D25" s="16">
        <v>1392.2</v>
      </c>
      <c r="E25" s="15">
        <v>1077.4</v>
      </c>
      <c r="F25" s="8">
        <f t="shared" si="0"/>
        <v>70.80239206151016</v>
      </c>
      <c r="G25" s="8">
        <f t="shared" si="1"/>
        <v>77.38830627783365</v>
      </c>
    </row>
    <row r="26" spans="1:7" ht="35.25" customHeight="1">
      <c r="A26" s="43" t="s">
        <v>12</v>
      </c>
      <c r="B26" s="44" t="s">
        <v>41</v>
      </c>
      <c r="C26" s="45">
        <f>SUM(C24:C25)</f>
        <v>121511.09999999998</v>
      </c>
      <c r="D26" s="45">
        <f>SUM(D24:D25)</f>
        <v>75902.29999999999</v>
      </c>
      <c r="E26" s="45">
        <f>SUM(E24:E25)</f>
        <v>68230.50000000001</v>
      </c>
      <c r="F26" s="46">
        <f t="shared" si="0"/>
        <v>56.1516602186961</v>
      </c>
      <c r="G26" s="46">
        <f t="shared" si="1"/>
        <v>89.89253290084757</v>
      </c>
    </row>
    <row r="27" spans="1:7" ht="21" customHeight="1">
      <c r="A27" s="49" t="s">
        <v>18</v>
      </c>
      <c r="B27" s="50"/>
      <c r="C27" s="51"/>
      <c r="D27" s="38"/>
      <c r="E27" s="38"/>
      <c r="F27" s="39"/>
      <c r="G27" s="40"/>
    </row>
    <row r="28" spans="1:7" ht="30" customHeight="1">
      <c r="A28" s="24"/>
      <c r="B28" s="32" t="s">
        <v>9</v>
      </c>
      <c r="C28" s="15">
        <v>213.6</v>
      </c>
      <c r="D28" s="15"/>
      <c r="E28" s="15">
        <v>213.3</v>
      </c>
      <c r="F28" s="15">
        <f>E28/C28*100</f>
        <v>99.85955056179776</v>
      </c>
      <c r="G28" s="8"/>
    </row>
    <row r="29" spans="1:7" ht="15.75">
      <c r="A29" s="24"/>
      <c r="B29" s="32" t="s">
        <v>14</v>
      </c>
      <c r="C29" s="15">
        <v>2120.6</v>
      </c>
      <c r="D29" s="15"/>
      <c r="E29" s="15">
        <v>212.3</v>
      </c>
      <c r="F29" s="15">
        <f>E29/C29*100</f>
        <v>10.01131755163633</v>
      </c>
      <c r="G29" s="15"/>
    </row>
    <row r="30" spans="1:7" ht="15.75">
      <c r="A30" s="41">
        <v>900204</v>
      </c>
      <c r="B30" s="42" t="s">
        <v>42</v>
      </c>
      <c r="C30" s="38">
        <f>SUM(C28:C29)</f>
        <v>2334.2</v>
      </c>
      <c r="D30" s="38"/>
      <c r="E30" s="38">
        <f>SUM(E28:E29)</f>
        <v>425.6</v>
      </c>
      <c r="F30" s="39">
        <f>E30/C30*100</f>
        <v>18.233227658298347</v>
      </c>
      <c r="G30" s="40"/>
    </row>
    <row r="31" spans="1:7" ht="19.5">
      <c r="A31" s="26"/>
      <c r="B31" s="36" t="s">
        <v>11</v>
      </c>
      <c r="C31" s="3">
        <f>C26+C30</f>
        <v>123845.29999999997</v>
      </c>
      <c r="D31" s="3"/>
      <c r="E31" s="3">
        <f>E26+E30</f>
        <v>68656.10000000002</v>
      </c>
      <c r="F31" s="4">
        <f>E31/C31*100</f>
        <v>55.436984689770256</v>
      </c>
      <c r="G31" s="4"/>
    </row>
    <row r="32" spans="1:6" ht="4.5" customHeight="1">
      <c r="A32" s="27"/>
      <c r="B32" s="17"/>
      <c r="C32" s="18"/>
      <c r="D32" s="18"/>
      <c r="E32" s="13"/>
      <c r="F32" s="13"/>
    </row>
    <row r="33" spans="2:3" ht="18.75" customHeight="1">
      <c r="B33" s="53" t="s">
        <v>46</v>
      </c>
      <c r="C33" s="53"/>
    </row>
    <row r="34" spans="2:6" ht="31.5" customHeight="1">
      <c r="B34" s="19" t="s">
        <v>15</v>
      </c>
      <c r="E34" s="52" t="s">
        <v>47</v>
      </c>
      <c r="F34" s="52"/>
    </row>
    <row r="37" ht="15.75">
      <c r="C37" s="20"/>
    </row>
  </sheetData>
  <sheetProtection/>
  <mergeCells count="4">
    <mergeCell ref="A27:C27"/>
    <mergeCell ref="E34:F34"/>
    <mergeCell ref="B33:C33"/>
    <mergeCell ref="A2:G2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2019-02-27T13:03:28Z</cp:lastPrinted>
  <dcterms:created xsi:type="dcterms:W3CDTF">2002-08-22T12:41:49Z</dcterms:created>
  <dcterms:modified xsi:type="dcterms:W3CDTF">2019-07-11T12:03:08Z</dcterms:modified>
  <cp:category/>
  <cp:version/>
  <cp:contentType/>
  <cp:contentStatus/>
</cp:coreProperties>
</file>